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2026\ASEH\1er\"/>
    </mc:Choice>
  </mc:AlternateContent>
  <xr:revisionPtr revIDLastSave="0" documentId="8_{9B3081F3-D1C8-4E1E-8D34-D33BB018C6F8}" xr6:coauthVersionLast="47" xr6:coauthVersionMax="47" xr10:uidLastSave="{00000000-0000-0000-0000-000000000000}"/>
  <bookViews>
    <workbookView xWindow="-120" yWindow="-120" windowWidth="29040" windowHeight="15720" xr2:uid="{A468E772-9EB3-43DE-B44C-34578D61743B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F82" i="1"/>
  <c r="F84" i="1"/>
  <c r="D78" i="1"/>
  <c r="E76" i="1"/>
  <c r="F76" i="1"/>
  <c r="E75" i="1"/>
  <c r="E74" i="1"/>
  <c r="E82" i="1"/>
  <c r="E84" i="1"/>
  <c r="F75" i="1"/>
  <c r="F74" i="1"/>
  <c r="D76" i="1"/>
  <c r="D75" i="1"/>
  <c r="D74" i="1"/>
  <c r="E72" i="1"/>
  <c r="F72" i="1"/>
  <c r="D72" i="1"/>
  <c r="D82" i="1"/>
  <c r="D84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F54" i="1"/>
  <c r="F64" i="1"/>
  <c r="F66" i="1"/>
  <c r="D54" i="1"/>
  <c r="D64" i="1"/>
  <c r="D66" i="1"/>
  <c r="E44" i="1"/>
  <c r="F44" i="1"/>
  <c r="D44" i="1"/>
  <c r="E41" i="1"/>
  <c r="E48" i="1"/>
  <c r="E12" i="1"/>
  <c r="E9" i="1"/>
  <c r="E22" i="1"/>
  <c r="E24" i="1"/>
  <c r="E26" i="1"/>
  <c r="E35" i="1"/>
  <c r="F41" i="1"/>
  <c r="F48" i="1"/>
  <c r="F12" i="1"/>
  <c r="F9" i="1"/>
  <c r="F22" i="1"/>
  <c r="F24" i="1"/>
  <c r="F26" i="1"/>
  <c r="F35" i="1"/>
  <c r="D41" i="1"/>
  <c r="D48" i="1"/>
  <c r="D12" i="1"/>
  <c r="D9" i="1"/>
  <c r="E31" i="1"/>
  <c r="F31" i="1"/>
  <c r="D31" i="1"/>
  <c r="E14" i="1"/>
  <c r="F14" i="1"/>
  <c r="D14" i="1"/>
  <c r="D22" i="1"/>
  <c r="D24" i="1"/>
  <c r="D26" i="1"/>
  <c r="D35" i="1"/>
  <c r="E64" i="1"/>
  <c r="E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<sst xmlns="http://schemas.openxmlformats.org/spreadsheetml/2006/main" count="70" uniqueCount="46">
  <si>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</si>
  <si>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</si>
  <si>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</si>
  <si>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</si>
  <si>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</si>
  <si>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</si>
  <si>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</si>
  <si>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</si>
  <si>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</si>
  <si>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</si>
  <si>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</si>
  <si>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</si>
  <si>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</si>
  <si>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</si>
  <si>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</si>
  <si>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</si>
  <si>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</si>
  <si>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</si>
  <si>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</si>
  <si>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</si>
  <si>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</si>
  <si>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</si>
  <si>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</si>
  <si>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</si>
  <si>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</si>
  <si>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</si>
  <si>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</si>
  <si>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</si>
  <si>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</si>
  <si>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</si>
  <si>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</si>
  <si>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</si>
  <si>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</si>
  <si>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</si>
  <si>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</si>
  <si>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</si>
  <si>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</si>
  <si>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</si>
  <si>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</si>
  <si>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</si>
  <si>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</si>
  <si>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</si>
  <si>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</si>
  <si>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</si>
  <si>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INSTITUTO DE CAPACITACIÓN PARA EL TRABAJO DEL ESTADO DE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</si>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</sst>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10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10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0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172" fontId="4" fillId="0" borderId="9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D60F-89BF-4563-A625-1FA8F83D83B4}">
  <sheetPr>
    <pageSetUpPr fitToPage="1"/>
  </sheetPr>
  <dimension ref="B1:F102"/>
  <sheetViews>
    <sheetView tabSelected="1" zoomScale="85" zoomScaleNormal="85" workbookViewId="0">
      <pane ySplit="8" topLeftCell="A9" activePane="bottomLeft" state="frozen"/>
      <selection pane="bottomLeft" activeCell="B2" sqref="B2:F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40" t="s">
        <v>44</v>
      </c>
      <c r="C2" s="41"/>
      <c r="D2" s="41"/>
      <c r="E2" s="41"/>
      <c r="F2" s="42"/>
    </row>
    <row r="3" spans="2:6" x14ac:dyDescent="0.2">
      <c r="B3" s="43" t="s">
        <v>0</v>
      </c>
      <c r="C3" s="44"/>
      <c r="D3" s="44"/>
      <c r="E3" s="44"/>
      <c r="F3" s="45"/>
    </row>
    <row r="4" spans="2:6" x14ac:dyDescent="0.2">
      <c r="B4" s="43" t="s">
        <v>45</v>
      </c>
      <c r="C4" s="44"/>
      <c r="D4" s="44"/>
      <c r="E4" s="44"/>
      <c r="F4" s="45"/>
    </row>
    <row r="5" spans="2:6" ht="13.5" thickBot="1" x14ac:dyDescent="0.25">
      <c r="B5" s="46" t="s">
        <v>1</v>
      </c>
      <c r="C5" s="47"/>
      <c r="D5" s="47"/>
      <c r="E5" s="47"/>
      <c r="F5" s="48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40" t="s">
        <v>2</v>
      </c>
      <c r="C7" s="41"/>
      <c r="D7" s="3" t="s">
        <v>3</v>
      </c>
      <c r="E7" s="49" t="s">
        <v>5</v>
      </c>
      <c r="F7" s="3" t="s">
        <v>6</v>
      </c>
    </row>
    <row r="8" spans="2:6" ht="15.75" customHeight="1" thickBot="1" x14ac:dyDescent="0.25">
      <c r="B8" s="46"/>
      <c r="C8" s="47"/>
      <c r="D8" s="4" t="s">
        <v>4</v>
      </c>
      <c r="E8" s="50"/>
      <c r="F8" s="4" t="s">
        <v>7</v>
      </c>
    </row>
    <row r="9" spans="2:6" x14ac:dyDescent="0.2">
      <c r="B9" s="51" t="s">
        <v>8</v>
      </c>
      <c r="C9" s="52"/>
      <c r="D9" s="7">
        <f>SUM(D10:D12)</f>
        <v>193313508</v>
      </c>
      <c r="E9" s="7">
        <f>SUM(E10:E12)</f>
        <v>29405621.010000002</v>
      </c>
      <c r="F9" s="7">
        <f>SUM(F10:F12)</f>
        <v>29405621.010000002</v>
      </c>
    </row>
    <row r="10" spans="2:6" x14ac:dyDescent="0.2">
      <c r="B10" s="36" t="s">
        <v>9</v>
      </c>
      <c r="C10" s="37"/>
      <c r="D10" s="5">
        <v>91125402</v>
      </c>
      <c r="E10" s="5">
        <v>23469337.010000002</v>
      </c>
      <c r="F10" s="5">
        <v>23469337.010000002</v>
      </c>
    </row>
    <row r="11" spans="2:6" x14ac:dyDescent="0.2">
      <c r="B11" s="36" t="s">
        <v>10</v>
      </c>
      <c r="C11" s="37"/>
      <c r="D11" s="5">
        <v>102188106</v>
      </c>
      <c r="E11" s="5">
        <v>5936284</v>
      </c>
      <c r="F11" s="5">
        <v>5936284</v>
      </c>
    </row>
    <row r="12" spans="2:6" x14ac:dyDescent="0.2">
      <c r="B12" s="36" t="s">
        <v>11</v>
      </c>
      <c r="C12" s="37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193313508</v>
      </c>
      <c r="E14" s="7">
        <f>SUM(E15:E16)</f>
        <v>32026169.789999999</v>
      </c>
      <c r="F14" s="7">
        <f>SUM(F15:F16)</f>
        <v>30976428.07</v>
      </c>
    </row>
    <row r="15" spans="2:6" x14ac:dyDescent="0.2">
      <c r="B15" s="36" t="s">
        <v>12</v>
      </c>
      <c r="C15" s="37"/>
      <c r="D15" s="5">
        <v>91125402</v>
      </c>
      <c r="E15" s="5">
        <v>14053319.74</v>
      </c>
      <c r="F15" s="5">
        <v>13394830.76</v>
      </c>
    </row>
    <row r="16" spans="2:6" x14ac:dyDescent="0.2">
      <c r="B16" s="36" t="s">
        <v>13</v>
      </c>
      <c r="C16" s="37"/>
      <c r="D16" s="5">
        <v>102188106</v>
      </c>
      <c r="E16" s="5">
        <v>17972850.050000001</v>
      </c>
      <c r="F16" s="5">
        <v>17581597.309999999</v>
      </c>
    </row>
    <row r="17" spans="2:6" x14ac:dyDescent="0.2">
      <c r="B17" s="36"/>
      <c r="C17" s="37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0</v>
      </c>
      <c r="F18" s="7">
        <f>SUM(F19:F20)</f>
        <v>0</v>
      </c>
    </row>
    <row r="19" spans="2:6" x14ac:dyDescent="0.2">
      <c r="B19" s="36" t="s">
        <v>15</v>
      </c>
      <c r="C19" s="37"/>
      <c r="D19" s="9"/>
      <c r="E19" s="5"/>
      <c r="F19" s="5"/>
    </row>
    <row r="20" spans="2:6" x14ac:dyDescent="0.2">
      <c r="B20" s="36" t="s">
        <v>16</v>
      </c>
      <c r="C20" s="37"/>
      <c r="D20" s="9"/>
      <c r="E20" s="5"/>
      <c r="F20" s="5"/>
    </row>
    <row r="21" spans="2:6" x14ac:dyDescent="0.2">
      <c r="B21" s="36"/>
      <c r="C21" s="37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0</v>
      </c>
      <c r="E22" s="6">
        <f>E9-E14+E18</f>
        <v>-2620548.7799999975</v>
      </c>
      <c r="F22" s="6">
        <f>F9-F14+F18</f>
        <v>-1570807.0599999987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0</v>
      </c>
      <c r="E24" s="6">
        <f>E22-E12</f>
        <v>-2620548.7799999975</v>
      </c>
      <c r="F24" s="6">
        <f>F22-F12</f>
        <v>-1570807.0599999987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0</v>
      </c>
      <c r="E26" s="7">
        <f>E24-E18</f>
        <v>-2620548.7799999975</v>
      </c>
      <c r="F26" s="7">
        <f>F24-F18</f>
        <v>-1570807.0599999987</v>
      </c>
    </row>
    <row r="27" spans="2:6" ht="15.75" customHeight="1" thickBot="1" x14ac:dyDescent="0.25">
      <c r="B27" s="61"/>
      <c r="C27" s="62"/>
      <c r="D27" s="10"/>
      <c r="E27" s="10"/>
      <c r="F27" s="10"/>
    </row>
    <row r="28" spans="2:6" ht="35.1" customHeight="1" thickBot="1" x14ac:dyDescent="0.25">
      <c r="B28" s="65"/>
      <c r="C28" s="65"/>
      <c r="D28" s="65"/>
      <c r="E28" s="65"/>
      <c r="F28" s="65"/>
    </row>
    <row r="29" spans="2:6" ht="15.75" customHeight="1" thickBot="1" x14ac:dyDescent="0.25">
      <c r="B29" s="78" t="s">
        <v>20</v>
      </c>
      <c r="C29" s="79"/>
      <c r="D29" s="11" t="s">
        <v>21</v>
      </c>
      <c r="E29" s="11" t="s">
        <v>5</v>
      </c>
      <c r="F29" s="11" t="s">
        <v>22</v>
      </c>
    </row>
    <row r="30" spans="2:6" x14ac:dyDescent="0.2">
      <c r="B30" s="63"/>
      <c r="C30" s="64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36" t="s">
        <v>24</v>
      </c>
      <c r="C32" s="37"/>
      <c r="D32" s="5"/>
      <c r="E32" s="8"/>
      <c r="F32" s="8"/>
    </row>
    <row r="33" spans="2:6" x14ac:dyDescent="0.2">
      <c r="B33" s="36" t="s">
        <v>25</v>
      </c>
      <c r="C33" s="37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0</v>
      </c>
      <c r="E35" s="7">
        <f>E26+E31</f>
        <v>-2620548.7799999975</v>
      </c>
      <c r="F35" s="7">
        <f>F26+F31</f>
        <v>-1570807.0599999987</v>
      </c>
    </row>
    <row r="36" spans="2:6" ht="15.75" customHeight="1" thickBot="1" x14ac:dyDescent="0.25">
      <c r="B36" s="66"/>
      <c r="C36" s="67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72" t="s">
        <v>20</v>
      </c>
      <c r="C38" s="73"/>
      <c r="D38" s="55" t="s">
        <v>26</v>
      </c>
      <c r="E38" s="53" t="s">
        <v>5</v>
      </c>
      <c r="F38" s="14" t="s">
        <v>6</v>
      </c>
    </row>
    <row r="39" spans="2:6" ht="15.75" customHeight="1" thickBot="1" x14ac:dyDescent="0.25">
      <c r="B39" s="74"/>
      <c r="C39" s="75"/>
      <c r="D39" s="56"/>
      <c r="E39" s="54"/>
      <c r="F39" s="15" t="s">
        <v>22</v>
      </c>
    </row>
    <row r="40" spans="2:6" x14ac:dyDescent="0.2">
      <c r="B40" s="68"/>
      <c r="C40" s="69"/>
      <c r="D40" s="16"/>
      <c r="E40" s="16"/>
      <c r="F40" s="16"/>
    </row>
    <row r="41" spans="2:6" x14ac:dyDescent="0.2">
      <c r="B41" s="59" t="s">
        <v>27</v>
      </c>
      <c r="C41" s="60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57" t="s">
        <v>28</v>
      </c>
      <c r="C42" s="58"/>
      <c r="D42" s="16"/>
      <c r="E42" s="19"/>
      <c r="F42" s="19"/>
    </row>
    <row r="43" spans="2:6" x14ac:dyDescent="0.2">
      <c r="B43" s="57" t="s">
        <v>29</v>
      </c>
      <c r="C43" s="58"/>
      <c r="D43" s="16"/>
      <c r="E43" s="19"/>
      <c r="F43" s="19"/>
    </row>
    <row r="44" spans="2:6" x14ac:dyDescent="0.2">
      <c r="B44" s="59" t="s">
        <v>30</v>
      </c>
      <c r="C44" s="60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57" t="s">
        <v>31</v>
      </c>
      <c r="C45" s="58"/>
      <c r="D45" s="16"/>
      <c r="E45" s="19"/>
      <c r="F45" s="19"/>
    </row>
    <row r="46" spans="2:6" x14ac:dyDescent="0.2">
      <c r="B46" s="57" t="s">
        <v>32</v>
      </c>
      <c r="C46" s="58"/>
      <c r="D46" s="16"/>
      <c r="E46" s="19"/>
      <c r="F46" s="19"/>
    </row>
    <row r="47" spans="2:6" x14ac:dyDescent="0.2">
      <c r="B47" s="59"/>
      <c r="C47" s="60"/>
      <c r="D47" s="16"/>
      <c r="E47" s="16"/>
      <c r="F47" s="16"/>
    </row>
    <row r="48" spans="2:6" x14ac:dyDescent="0.2">
      <c r="B48" s="59" t="s">
        <v>33</v>
      </c>
      <c r="C48" s="60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70"/>
      <c r="C49" s="7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72" t="s">
        <v>20</v>
      </c>
      <c r="C51" s="76"/>
      <c r="D51" s="14" t="s">
        <v>3</v>
      </c>
      <c r="E51" s="53" t="s">
        <v>5</v>
      </c>
      <c r="F51" s="14" t="s">
        <v>6</v>
      </c>
    </row>
    <row r="52" spans="2:6" ht="15.75" customHeight="1" thickBot="1" x14ac:dyDescent="0.25">
      <c r="B52" s="74"/>
      <c r="C52" s="77"/>
      <c r="D52" s="15" t="s">
        <v>21</v>
      </c>
      <c r="E52" s="54"/>
      <c r="F52" s="15" t="s">
        <v>22</v>
      </c>
    </row>
    <row r="53" spans="2:6" x14ac:dyDescent="0.2">
      <c r="B53" s="68"/>
      <c r="C53" s="69"/>
      <c r="D53" s="16"/>
      <c r="E53" s="16"/>
      <c r="F53" s="16"/>
    </row>
    <row r="54" spans="2:6" x14ac:dyDescent="0.2">
      <c r="B54" s="57" t="s">
        <v>34</v>
      </c>
      <c r="C54" s="58"/>
      <c r="D54" s="16">
        <f>D10</f>
        <v>91125402</v>
      </c>
      <c r="E54" s="19">
        <f>E10</f>
        <v>23469337.010000002</v>
      </c>
      <c r="F54" s="19">
        <f>F10</f>
        <v>23469337.010000002</v>
      </c>
    </row>
    <row r="55" spans="2:6" x14ac:dyDescent="0.2">
      <c r="B55" s="57"/>
      <c r="C55" s="58"/>
      <c r="D55" s="16"/>
      <c r="E55" s="19"/>
      <c r="F55" s="19"/>
    </row>
    <row r="56" spans="2:6" x14ac:dyDescent="0.2">
      <c r="B56" s="57" t="s">
        <v>35</v>
      </c>
      <c r="C56" s="58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57" t="s">
        <v>28</v>
      </c>
      <c r="C57" s="58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57" t="s">
        <v>31</v>
      </c>
      <c r="C58" s="58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57"/>
      <c r="C59" s="58"/>
      <c r="D59" s="16"/>
      <c r="E59" s="19"/>
      <c r="F59" s="19"/>
    </row>
    <row r="60" spans="2:6" x14ac:dyDescent="0.2">
      <c r="B60" s="57" t="s">
        <v>12</v>
      </c>
      <c r="C60" s="58"/>
      <c r="D60" s="16">
        <f>D15</f>
        <v>91125402</v>
      </c>
      <c r="E60" s="16">
        <f>E15</f>
        <v>14053319.74</v>
      </c>
      <c r="F60" s="16">
        <f>F15</f>
        <v>13394830.76</v>
      </c>
    </row>
    <row r="61" spans="2:6" x14ac:dyDescent="0.2">
      <c r="B61" s="57"/>
      <c r="C61" s="58"/>
      <c r="D61" s="16"/>
      <c r="E61" s="16"/>
      <c r="F61" s="16"/>
    </row>
    <row r="62" spans="2:6" x14ac:dyDescent="0.2">
      <c r="B62" s="57" t="s">
        <v>15</v>
      </c>
      <c r="C62" s="58"/>
      <c r="D62" s="22"/>
      <c r="E62" s="16">
        <f>E19</f>
        <v>0</v>
      </c>
      <c r="F62" s="16">
        <f>F19</f>
        <v>0</v>
      </c>
    </row>
    <row r="63" spans="2:6" x14ac:dyDescent="0.2">
      <c r="B63" s="57"/>
      <c r="C63" s="58"/>
      <c r="D63" s="16"/>
      <c r="E63" s="16"/>
      <c r="F63" s="16"/>
    </row>
    <row r="64" spans="2:6" x14ac:dyDescent="0.2">
      <c r="B64" s="59" t="s">
        <v>36</v>
      </c>
      <c r="C64" s="60"/>
      <c r="D64" s="18">
        <f>D54+D56-D60+D62</f>
        <v>0</v>
      </c>
      <c r="E64" s="17">
        <f>E54+E56-E60+E62</f>
        <v>9416017.2700000014</v>
      </c>
      <c r="F64" s="17">
        <f>F54+F56-F60+F62</f>
        <v>10074506.250000002</v>
      </c>
    </row>
    <row r="65" spans="2:6" x14ac:dyDescent="0.2">
      <c r="B65" s="59"/>
      <c r="C65" s="60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0</v>
      </c>
      <c r="E66" s="17">
        <f>E64-E56</f>
        <v>9416017.2700000014</v>
      </c>
      <c r="F66" s="17">
        <f>F64-F56</f>
        <v>10074506.250000002</v>
      </c>
    </row>
    <row r="67" spans="2:6" ht="15.75" customHeight="1" thickBot="1" x14ac:dyDescent="0.25">
      <c r="B67" s="70"/>
      <c r="C67" s="7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72" t="s">
        <v>20</v>
      </c>
      <c r="C69" s="73"/>
      <c r="D69" s="55" t="s">
        <v>26</v>
      </c>
      <c r="E69" s="53" t="s">
        <v>5</v>
      </c>
      <c r="F69" s="14" t="s">
        <v>6</v>
      </c>
    </row>
    <row r="70" spans="2:6" ht="15.75" customHeight="1" thickBot="1" x14ac:dyDescent="0.25">
      <c r="B70" s="74"/>
      <c r="C70" s="75"/>
      <c r="D70" s="56"/>
      <c r="E70" s="54"/>
      <c r="F70" s="15" t="s">
        <v>22</v>
      </c>
    </row>
    <row r="71" spans="2:6" x14ac:dyDescent="0.2">
      <c r="B71" s="68"/>
      <c r="C71" s="69"/>
      <c r="D71" s="16"/>
      <c r="E71" s="16"/>
      <c r="F71" s="16"/>
    </row>
    <row r="72" spans="2:6" x14ac:dyDescent="0.2">
      <c r="B72" s="57" t="s">
        <v>10</v>
      </c>
      <c r="C72" s="58"/>
      <c r="D72" s="16">
        <f>D11</f>
        <v>102188106</v>
      </c>
      <c r="E72" s="19">
        <f>E11</f>
        <v>5936284</v>
      </c>
      <c r="F72" s="19">
        <f>F11</f>
        <v>5936284</v>
      </c>
    </row>
    <row r="73" spans="2:6" x14ac:dyDescent="0.2">
      <c r="B73" s="57"/>
      <c r="C73" s="58"/>
      <c r="D73" s="16"/>
      <c r="E73" s="19"/>
      <c r="F73" s="19"/>
    </row>
    <row r="74" spans="2:6" ht="25.5" customHeight="1" x14ac:dyDescent="0.2">
      <c r="B74" s="36" t="s">
        <v>38</v>
      </c>
      <c r="C74" s="37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57" t="s">
        <v>29</v>
      </c>
      <c r="C75" s="58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57" t="s">
        <v>32</v>
      </c>
      <c r="C76" s="58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57"/>
      <c r="C77" s="58"/>
      <c r="D77" s="16"/>
      <c r="E77" s="19"/>
      <c r="F77" s="19"/>
    </row>
    <row r="78" spans="2:6" x14ac:dyDescent="0.2">
      <c r="B78" s="57" t="s">
        <v>39</v>
      </c>
      <c r="C78" s="58"/>
      <c r="D78" s="16">
        <f>D16</f>
        <v>102188106</v>
      </c>
      <c r="E78" s="16">
        <f>E16</f>
        <v>17972850.050000001</v>
      </c>
      <c r="F78" s="16">
        <f>F16</f>
        <v>17581597.309999999</v>
      </c>
    </row>
    <row r="79" spans="2:6" x14ac:dyDescent="0.2">
      <c r="B79" s="57"/>
      <c r="C79" s="58"/>
      <c r="D79" s="16"/>
      <c r="E79" s="16"/>
      <c r="F79" s="16"/>
    </row>
    <row r="80" spans="2:6" x14ac:dyDescent="0.2">
      <c r="B80" s="57" t="s">
        <v>16</v>
      </c>
      <c r="C80" s="58"/>
      <c r="D80" s="22"/>
      <c r="E80" s="16">
        <f>E20</f>
        <v>0</v>
      </c>
      <c r="F80" s="16">
        <f>F20</f>
        <v>0</v>
      </c>
    </row>
    <row r="81" spans="2:6" x14ac:dyDescent="0.2">
      <c r="B81" s="57"/>
      <c r="C81" s="58"/>
      <c r="D81" s="16"/>
      <c r="E81" s="16"/>
      <c r="F81" s="16"/>
    </row>
    <row r="82" spans="2:6" x14ac:dyDescent="0.2">
      <c r="B82" s="59" t="s">
        <v>40</v>
      </c>
      <c r="C82" s="60"/>
      <c r="D82" s="18">
        <f>D72+D74-D78+D80</f>
        <v>0</v>
      </c>
      <c r="E82" s="17">
        <f>E72+E74-E78+E80</f>
        <v>-12036566.050000001</v>
      </c>
      <c r="F82" s="17">
        <f>F72+F74-F78+F80</f>
        <v>-11645313.309999999</v>
      </c>
    </row>
    <row r="83" spans="2:6" x14ac:dyDescent="0.2">
      <c r="B83" s="59"/>
      <c r="C83" s="60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0</v>
      </c>
      <c r="E84" s="17">
        <f>E82-E74</f>
        <v>-12036566.050000001</v>
      </c>
      <c r="F84" s="17">
        <f>F82-F74</f>
        <v>-11645313.309999999</v>
      </c>
    </row>
    <row r="85" spans="2:6" ht="15.75" customHeight="1" thickBot="1" x14ac:dyDescent="0.25">
      <c r="B85" s="70"/>
      <c r="C85" s="71"/>
      <c r="D85" s="21"/>
      <c r="E85" s="20"/>
      <c r="F85" s="20"/>
    </row>
    <row r="87" spans="2:6" ht="12.75" customHeight="1" x14ac:dyDescent="0.2"/>
    <row r="88" spans="2:6" ht="30" customHeight="1" x14ac:dyDescent="0.2">
      <c r="D88" s="80"/>
      <c r="E88" s="80"/>
      <c r="F88" s="80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  <mergeCell ref="B7:C8"/>
    <mergeCell ref="B80:C80"/>
    <mergeCell ref="B81:C81"/>
    <mergeCell ref="B63:C63"/>
    <mergeCell ref="B64:C64"/>
    <mergeCell ref="B74:C74"/>
    <mergeCell ref="B75:C75"/>
    <mergeCell ref="B76:C76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61:C61"/>
    <mergeCell ref="B62:C62"/>
    <mergeCell ref="B48:C48"/>
    <mergeCell ref="B49:C49"/>
    <mergeCell ref="B38:C39"/>
    <mergeCell ref="B53:C53"/>
    <mergeCell ref="B54:C54"/>
    <mergeCell ref="B55:C55"/>
    <mergeCell ref="B51:C52"/>
    <mergeCell ref="B34:C34"/>
    <mergeCell ref="B35:C35"/>
    <mergeCell ref="B36:C36"/>
    <mergeCell ref="B40:C40"/>
    <mergeCell ref="B41:C41"/>
    <mergeCell ref="B42:C42"/>
    <mergeCell ref="B26:C26"/>
    <mergeCell ref="B27:C27"/>
    <mergeCell ref="B30:C30"/>
    <mergeCell ref="B31:C31"/>
    <mergeCell ref="B32:C32"/>
    <mergeCell ref="B33:C33"/>
    <mergeCell ref="B28:F28"/>
    <mergeCell ref="B29:C29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2025-07-30T13:56:49Z</cp:lastPrinted>
  <dcterms:created xsi:type="dcterms:W3CDTF">2016-10-11T20:00:09Z</dcterms:created>
  <dcterms:modified xsi:type="dcterms:W3CDTF">2026-04-14T17:37:40Z</dcterms:modified>
</cp:coreProperties>
</file>