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24\CUENTA PUBLICA 2024\"/>
    </mc:Choice>
  </mc:AlternateContent>
  <bookViews>
    <workbookView xWindow="0" yWindow="0" windowWidth="28800" windowHeight="11880"/>
  </bookViews>
  <sheets>
    <sheet name="F5_EAID" sheetId="1" r:id="rId1"/>
  </sheets>
  <definedNames>
    <definedName name="_xlnm.Print_Area" localSheetId="0">F5_EAID!$A$1:$H$79</definedName>
    <definedName name="_xlnm.Print_Titles" localSheetId="0">F5_EAID!$2:$8</definedName>
  </definedNames>
  <calcPr calcId="162913"/>
</workbook>
</file>

<file path=xl/calcChain.xml><?xml version="1.0" encoding="utf-8"?>
<calcChain xmlns="http://schemas.openxmlformats.org/spreadsheetml/2006/main">
  <c r="C81" i="1" l="1"/>
  <c r="H81" i="1"/>
  <c r="G81" i="1"/>
  <c r="F81" i="1"/>
  <c r="E81" i="1"/>
  <c r="D81" i="1"/>
  <c r="H64" i="1" l="1"/>
  <c r="H35" i="1"/>
  <c r="H16" i="1"/>
  <c r="F67" i="1"/>
  <c r="F72" i="1" s="1"/>
  <c r="E67" i="1"/>
  <c r="F42" i="1"/>
  <c r="E72" i="1"/>
  <c r="G67" i="1"/>
  <c r="H14" i="1"/>
  <c r="D16" i="1" l="1"/>
  <c r="D42" i="1"/>
  <c r="D72" i="1" s="1"/>
  <c r="D67" i="1"/>
  <c r="C67" i="1"/>
  <c r="E35" i="1" l="1"/>
  <c r="E16" i="1"/>
  <c r="G42" i="1" l="1"/>
  <c r="G72" i="1" s="1"/>
  <c r="E42" i="1" l="1"/>
  <c r="F29" i="1"/>
  <c r="H70" i="1" l="1"/>
  <c r="H76" i="1"/>
  <c r="H75" i="1"/>
  <c r="E70" i="1"/>
  <c r="E76" i="1"/>
  <c r="E75" i="1"/>
  <c r="E77" i="1" s="1"/>
  <c r="E64" i="1"/>
  <c r="E65" i="1"/>
  <c r="E63" i="1"/>
  <c r="E62" i="1"/>
  <c r="E61" i="1"/>
  <c r="E58" i="1"/>
  <c r="E59" i="1"/>
  <c r="E60" i="1"/>
  <c r="E57" i="1"/>
  <c r="E56" i="1" s="1"/>
  <c r="E49" i="1"/>
  <c r="E47" i="1" s="1"/>
  <c r="E50" i="1"/>
  <c r="E51" i="1"/>
  <c r="E52" i="1"/>
  <c r="E53" i="1"/>
  <c r="E54" i="1"/>
  <c r="E55" i="1"/>
  <c r="E48" i="1"/>
  <c r="E40" i="1"/>
  <c r="E39" i="1"/>
  <c r="E37" i="1"/>
  <c r="E36" i="1"/>
  <c r="E31" i="1"/>
  <c r="E32" i="1"/>
  <c r="E33" i="1"/>
  <c r="E34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7" i="1" s="1"/>
  <c r="E11" i="1"/>
  <c r="E12" i="1"/>
  <c r="E13" i="1"/>
  <c r="E15" i="1"/>
  <c r="E10" i="1"/>
  <c r="H65" i="1"/>
  <c r="H63" i="1"/>
  <c r="H62" i="1"/>
  <c r="H61" i="1" s="1"/>
  <c r="H60" i="1"/>
  <c r="H56" i="1" s="1"/>
  <c r="H67" i="1" s="1"/>
  <c r="H59" i="1"/>
  <c r="H58" i="1"/>
  <c r="H57" i="1"/>
  <c r="H49" i="1"/>
  <c r="H50" i="1"/>
  <c r="H51" i="1"/>
  <c r="H52" i="1"/>
  <c r="H53" i="1"/>
  <c r="H54" i="1"/>
  <c r="H55" i="1"/>
  <c r="H48" i="1"/>
  <c r="H47" i="1"/>
  <c r="H40" i="1"/>
  <c r="H39" i="1"/>
  <c r="H37" i="1"/>
  <c r="H36" i="1"/>
  <c r="H31" i="1"/>
  <c r="H32" i="1"/>
  <c r="H33" i="1"/>
  <c r="H34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7" i="1" s="1"/>
  <c r="H11" i="1"/>
  <c r="H12" i="1"/>
  <c r="H13" i="1"/>
  <c r="H15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F47" i="1"/>
  <c r="G47" i="1"/>
  <c r="C61" i="1"/>
  <c r="C56" i="1"/>
  <c r="C47" i="1"/>
  <c r="D36" i="1"/>
  <c r="F36" i="1"/>
  <c r="G36" i="1"/>
  <c r="D29" i="1"/>
  <c r="G29" i="1"/>
  <c r="D17" i="1"/>
  <c r="F17" i="1"/>
  <c r="G17" i="1"/>
  <c r="C38" i="1"/>
  <c r="C36" i="1"/>
  <c r="C29" i="1"/>
  <c r="C17" i="1"/>
  <c r="H77" i="1"/>
  <c r="H38" i="1" l="1"/>
  <c r="H42" i="1" s="1"/>
  <c r="C42" i="1"/>
  <c r="C72" i="1" s="1"/>
  <c r="H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<sst xmlns="http://schemas.openxmlformats.org/spreadsheetml/2006/main" count="75" uniqueCount="75">
  <si>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</si>
  <si>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</si>
  <si>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</si>
  <si>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</si>
  <si>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</si>
  <si>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</si>
  <si>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</si>
  <si>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</si>
  <si>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</si>
  <si>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</si>
  <si>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</si>
  <si>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</si>
  <si>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</si>
  <si>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</si>
  <si>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</si>
  <si>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</si>
  <si>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</si>
  <si>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</si>
  <si>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</si>
  <si>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</si>
  <si>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</si>
  <si>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</si>
  <si>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</si>
  <si>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</si>
  <si>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</si>
  <si>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</si>
  <si>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</si>
  <si>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</si>
  <si>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</si>
  <si>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</si>
  <si>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</si>
  <si>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</si>
  <si>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</si>
  <si>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</si>
  <si>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</si>
  <si>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</si>
  <si>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</si>
  <si>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</si>
  <si>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</si>
  <si>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</si>
  <si>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</si>
  <si>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</si>
  <si>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</si>
  <si>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</si>
  <si>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</si>
  <si>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</si>
  <si>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</si>
  <si>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</si>
  <si>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</si>
  <si>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</si>
  <si>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</si>
  <si>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</si>
  <si>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</si>
  <si>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</si>
  <si>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</si>
  <si>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</si>
  <si>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</si>
  <si>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</si>
  <si>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</si>
  <si>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</si>
  <si>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</si>
  <si>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</si>
  <si>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</si>
  <si>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</si>
  <si>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</si>
  <si>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</si>
  <si>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</si>
  <si>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</si>
  <si>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</si>
  <si>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</si>
  <si>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</si>
  <si>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</si>
  <si>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</si>
  <si>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INSTITUTO DE CAPACITACIÓN PARA EL TRABAJO DEL ESTADO DE HIDALGO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</si>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</sst>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6" formatCode="#,##0.00_ ;[Red]\-#,##0.0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0"/>
      <color rgb="FF00206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1" fillId="0" borderId="2" xfId="0" applyNumberFormat="1" applyFont="1" applyFill="1" applyBorder="1" applyAlignment="1">
      <alignment horizontal="left" vertical="center" indent="1"/>
    </xf>
    <xf numFmtId="4" fontId="3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6" fontId="2" fillId="0" borderId="17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2"/>
  <sheetViews>
    <sheetView tabSelected="1" view="pageBreakPreview" zoomScale="110" zoomScaleNormal="110" zoomScaleSheetLayoutView="110" workbookViewId="0">
      <pane ySplit="8" topLeftCell="A60" activePane="bottomLeft" state="frozen"/>
      <selection pane="bottomLeft" activeCell="F64" sqref="F6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9" width="11" style="1"/>
    <col min="10" max="10" width="13" style="1" bestFit="1" customWidth="1"/>
    <col min="11" max="16384" width="11" style="1"/>
  </cols>
  <sheetData>
    <row r="1" spans="2:10" ht="13.5" thickBot="1" x14ac:dyDescent="0.25"/>
    <row r="2" spans="2:10" x14ac:dyDescent="0.2">
      <c r="B2" s="36" t="s">
        <v>73</v>
      </c>
      <c r="C2" s="37"/>
      <c r="D2" s="37"/>
      <c r="E2" s="37"/>
      <c r="F2" s="37"/>
      <c r="G2" s="37"/>
      <c r="H2" s="38"/>
    </row>
    <row r="3" spans="2:10" x14ac:dyDescent="0.2">
      <c r="B3" s="39" t="s">
        <v>0</v>
      </c>
      <c r="C3" s="40"/>
      <c r="D3" s="40"/>
      <c r="E3" s="40"/>
      <c r="F3" s="40"/>
      <c r="G3" s="40"/>
      <c r="H3" s="41"/>
    </row>
    <row r="4" spans="2:10" x14ac:dyDescent="0.2">
      <c r="B4" s="39" t="s">
        <v>74</v>
      </c>
      <c r="C4" s="40"/>
      <c r="D4" s="40"/>
      <c r="E4" s="40"/>
      <c r="F4" s="40"/>
      <c r="G4" s="40"/>
      <c r="H4" s="41"/>
    </row>
    <row r="5" spans="2:10" ht="13.5" thickBot="1" x14ac:dyDescent="0.25">
      <c r="B5" s="42" t="s">
        <v>1</v>
      </c>
      <c r="C5" s="43"/>
      <c r="D5" s="43"/>
      <c r="E5" s="43"/>
      <c r="F5" s="43"/>
      <c r="G5" s="43"/>
      <c r="H5" s="44"/>
    </row>
    <row r="6" spans="2:10" ht="13.5" thickBot="1" x14ac:dyDescent="0.25">
      <c r="B6" s="14"/>
      <c r="C6" s="45" t="s">
        <v>2</v>
      </c>
      <c r="D6" s="46"/>
      <c r="E6" s="46"/>
      <c r="F6" s="46"/>
      <c r="G6" s="47"/>
      <c r="H6" s="48" t="s">
        <v>3</v>
      </c>
    </row>
    <row r="7" spans="2:10" x14ac:dyDescent="0.2">
      <c r="B7" s="15" t="s">
        <v>4</v>
      </c>
      <c r="C7" s="48" t="s">
        <v>6</v>
      </c>
      <c r="D7" s="51" t="s">
        <v>7</v>
      </c>
      <c r="E7" s="48" t="s">
        <v>8</v>
      </c>
      <c r="F7" s="48" t="s">
        <v>9</v>
      </c>
      <c r="G7" s="48" t="s">
        <v>10</v>
      </c>
      <c r="H7" s="49"/>
    </row>
    <row r="8" spans="2:10" ht="13.5" thickBot="1" x14ac:dyDescent="0.25">
      <c r="B8" s="16" t="s">
        <v>5</v>
      </c>
      <c r="C8" s="50"/>
      <c r="D8" s="52"/>
      <c r="E8" s="50"/>
      <c r="F8" s="50"/>
      <c r="G8" s="50"/>
      <c r="H8" s="50"/>
    </row>
    <row r="9" spans="2:10" x14ac:dyDescent="0.2">
      <c r="B9" s="17" t="s">
        <v>11</v>
      </c>
      <c r="C9" s="3"/>
      <c r="D9" s="4"/>
      <c r="E9" s="3"/>
      <c r="F9" s="4"/>
      <c r="G9" s="4"/>
      <c r="H9" s="3"/>
    </row>
    <row r="10" spans="2:10" x14ac:dyDescent="0.2">
      <c r="B10" s="19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10" x14ac:dyDescent="0.2">
      <c r="B11" s="19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5" si="1">G11-C11</f>
        <v>0</v>
      </c>
    </row>
    <row r="12" spans="2:10" x14ac:dyDescent="0.2">
      <c r="B12" s="19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10" x14ac:dyDescent="0.2">
      <c r="B13" s="19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10" x14ac:dyDescent="0.2">
      <c r="B14" s="19" t="s">
        <v>16</v>
      </c>
      <c r="C14" s="3">
        <v>0</v>
      </c>
      <c r="D14" s="3">
        <v>203900.74</v>
      </c>
      <c r="E14" s="3">
        <v>203900.74</v>
      </c>
      <c r="F14" s="3">
        <v>203900.74</v>
      </c>
      <c r="G14" s="3">
        <v>203900.74</v>
      </c>
      <c r="H14" s="3">
        <f>G14-C14</f>
        <v>203900.74</v>
      </c>
    </row>
    <row r="15" spans="2:10" x14ac:dyDescent="0.2">
      <c r="B15" s="19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10" x14ac:dyDescent="0.2">
      <c r="B16" s="19" t="s">
        <v>70</v>
      </c>
      <c r="C16" s="3">
        <v>11863000</v>
      </c>
      <c r="D16" s="4">
        <f>9709192.59</f>
        <v>9709192.5899999999</v>
      </c>
      <c r="E16" s="3">
        <f>C16+D16</f>
        <v>21572192.59</v>
      </c>
      <c r="F16" s="4">
        <v>21572192.59</v>
      </c>
      <c r="G16" s="4">
        <v>21531804.59</v>
      </c>
      <c r="H16" s="3">
        <f>G16-C16</f>
        <v>9668804.5899999999</v>
      </c>
      <c r="J16" s="31"/>
    </row>
    <row r="17" spans="2:8" ht="25.5" x14ac:dyDescent="0.2">
      <c r="B17" s="23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0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0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0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0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0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1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1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0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0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0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1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3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>SUM(F30:F34)</f>
        <v>0</v>
      </c>
      <c r="G29" s="3">
        <f t="shared" si="4"/>
        <v>0</v>
      </c>
      <c r="H29" s="3">
        <f t="shared" si="4"/>
        <v>0</v>
      </c>
    </row>
    <row r="30" spans="2:8" x14ac:dyDescent="0.2">
      <c r="B30" s="20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0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0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1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0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32" t="s">
        <v>71</v>
      </c>
      <c r="C35" s="29">
        <v>54157010</v>
      </c>
      <c r="D35" s="30">
        <v>13933177.4</v>
      </c>
      <c r="E35" s="29">
        <f>C35+D35</f>
        <v>68090187.400000006</v>
      </c>
      <c r="F35" s="30">
        <v>68090187.400000006</v>
      </c>
      <c r="G35" s="30">
        <v>63342728.200000003</v>
      </c>
      <c r="H35" s="29">
        <f>G35-C35</f>
        <v>9185718.200000003</v>
      </c>
    </row>
    <row r="36" spans="2:8" x14ac:dyDescent="0.2">
      <c r="B36" s="19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0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32" t="s">
        <v>37</v>
      </c>
      <c r="C38" s="29">
        <f t="shared" ref="C38" si="6">C39+C40</f>
        <v>0</v>
      </c>
      <c r="D38" s="29">
        <v>3186.79</v>
      </c>
      <c r="E38" s="29">
        <v>3186.79</v>
      </c>
      <c r="F38" s="29">
        <v>3186.79</v>
      </c>
      <c r="G38" s="29">
        <v>3186.79</v>
      </c>
      <c r="H38" s="29">
        <f>G38-C38</f>
        <v>3186.79</v>
      </c>
    </row>
    <row r="39" spans="2:8" ht="19.5" customHeight="1" x14ac:dyDescent="0.2">
      <c r="B39" s="20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ht="27" customHeight="1" x14ac:dyDescent="0.2">
      <c r="B40" s="20" t="s">
        <v>39</v>
      </c>
      <c r="C40" s="3">
        <v>0</v>
      </c>
      <c r="D40" s="4">
        <v>3186.79</v>
      </c>
      <c r="E40" s="3">
        <f t="shared" si="0"/>
        <v>3186.79</v>
      </c>
      <c r="F40" s="4">
        <v>3186.79</v>
      </c>
      <c r="G40" s="4">
        <v>3186.79</v>
      </c>
      <c r="H40" s="3">
        <f t="shared" si="3"/>
        <v>3186.79</v>
      </c>
    </row>
    <row r="41" spans="2:8" x14ac:dyDescent="0.2">
      <c r="B41" s="18"/>
      <c r="C41" s="3"/>
      <c r="D41" s="4"/>
      <c r="E41" s="3"/>
      <c r="F41" s="4"/>
      <c r="G41" s="4"/>
      <c r="H41" s="3"/>
    </row>
    <row r="42" spans="2:8" ht="25.5" x14ac:dyDescent="0.2">
      <c r="B42" s="24" t="s">
        <v>69</v>
      </c>
      <c r="C42" s="11">
        <f>C10+C11+C12+C13+C14+C15+C16+C17+C29+C35+C36+C38</f>
        <v>66020010</v>
      </c>
      <c r="D42" s="53">
        <f>D10+D11+D12+D13+D14+D15+D16+D17+D29+D35+D36+D38</f>
        <v>23849457.52</v>
      </c>
      <c r="E42" s="53">
        <f t="shared" ref="E42" si="7">E10+E11+E12+E13+E14+E15+E16+E17+E29+E35+E36+E38</f>
        <v>89869467.520000011</v>
      </c>
      <c r="F42" s="53">
        <f>F10+F11+F12+F13+F14+F15+F16+F17+F29+F35+F36+F38</f>
        <v>89869467.520000011</v>
      </c>
      <c r="G42" s="53">
        <f>G10+G11+G12+G13+G14+G15+G16+G17+G29+G35+G36+G38</f>
        <v>85081620.320000008</v>
      </c>
      <c r="H42" s="53">
        <f>H10+H11+H12+H13+H14+H15+H16+H17+H29+H35+H36+H38</f>
        <v>19061610.32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4" t="s">
        <v>40</v>
      </c>
      <c r="C44" s="8"/>
      <c r="D44" s="9"/>
      <c r="E44" s="8"/>
      <c r="F44" s="9"/>
      <c r="G44" s="9"/>
      <c r="H44" s="3"/>
    </row>
    <row r="45" spans="2:8" x14ac:dyDescent="0.2">
      <c r="B45" s="18"/>
      <c r="C45" s="3"/>
      <c r="D45" s="10"/>
      <c r="E45" s="3"/>
      <c r="F45" s="10"/>
      <c r="G45" s="10"/>
      <c r="H45" s="3"/>
    </row>
    <row r="46" spans="2:8" x14ac:dyDescent="0.2">
      <c r="B46" s="17" t="s">
        <v>41</v>
      </c>
      <c r="C46" s="3"/>
      <c r="D46" s="4"/>
      <c r="E46" s="3"/>
      <c r="F46" s="4"/>
      <c r="G46" s="4"/>
      <c r="H46" s="3"/>
    </row>
    <row r="47" spans="2:8" x14ac:dyDescent="0.2">
      <c r="B47" s="19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1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1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1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1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1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1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1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1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3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1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1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1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1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3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1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1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3" t="s">
        <v>72</v>
      </c>
      <c r="C64" s="3">
        <v>75331421</v>
      </c>
      <c r="D64" s="4">
        <v>26803862.600000001</v>
      </c>
      <c r="E64" s="54">
        <f t="shared" si="9"/>
        <v>102135283.59999999</v>
      </c>
      <c r="F64" s="54">
        <v>102135283.59999999</v>
      </c>
      <c r="G64" s="55">
        <v>95014094.799999997</v>
      </c>
      <c r="H64" s="54">
        <f>G64-C64</f>
        <v>19682673.799999997</v>
      </c>
    </row>
    <row r="65" spans="2:10" x14ac:dyDescent="0.2">
      <c r="B65" s="26" t="s">
        <v>59</v>
      </c>
      <c r="C65" s="27"/>
      <c r="D65" s="28"/>
      <c r="E65" s="27">
        <f t="shared" si="9"/>
        <v>0</v>
      </c>
      <c r="F65" s="28"/>
      <c r="G65" s="28"/>
      <c r="H65" s="27">
        <f t="shared" si="10"/>
        <v>0</v>
      </c>
    </row>
    <row r="66" spans="2:10" x14ac:dyDescent="0.2">
      <c r="B66" s="18"/>
      <c r="C66" s="3"/>
      <c r="D66" s="10"/>
      <c r="E66" s="3"/>
      <c r="F66" s="10"/>
      <c r="G66" s="10"/>
      <c r="H66" s="3"/>
    </row>
    <row r="67" spans="2:10" ht="25.5" x14ac:dyDescent="0.2">
      <c r="B67" s="24" t="s">
        <v>60</v>
      </c>
      <c r="C67" s="11">
        <f>C47+C56+C61+C64+C65</f>
        <v>75331421</v>
      </c>
      <c r="D67" s="56">
        <f>D47+D56+D61+D64+D65</f>
        <v>26803862.600000001</v>
      </c>
      <c r="E67" s="56">
        <f>E47+E56+E61+E64+E65</f>
        <v>102135283.59999999</v>
      </c>
      <c r="F67" s="56">
        <f>F47+F56+F61+F64+F65</f>
        <v>102135283.59999999</v>
      </c>
      <c r="G67" s="56">
        <f>G47+G56+G61+G64+G65</f>
        <v>95014094.799999997</v>
      </c>
      <c r="H67" s="56">
        <f t="shared" ref="H67" si="13">H47+H56+H61+H64+H65</f>
        <v>19682673.799999997</v>
      </c>
      <c r="J67" s="31"/>
    </row>
    <row r="68" spans="2:10" x14ac:dyDescent="0.2">
      <c r="B68" s="22"/>
      <c r="C68" s="3"/>
      <c r="D68" s="10"/>
      <c r="E68" s="3"/>
      <c r="F68" s="10"/>
      <c r="G68" s="10"/>
      <c r="H68" s="3"/>
    </row>
    <row r="69" spans="2:10" ht="25.5" x14ac:dyDescent="0.2">
      <c r="B69" s="24" t="s">
        <v>61</v>
      </c>
      <c r="C69" s="11">
        <f t="shared" ref="C69:H69" si="14">C70</f>
        <v>0</v>
      </c>
      <c r="D69" s="11">
        <f t="shared" si="14"/>
        <v>0</v>
      </c>
      <c r="E69" s="11">
        <f t="shared" si="14"/>
        <v>0</v>
      </c>
      <c r="F69" s="11">
        <f t="shared" si="14"/>
        <v>0</v>
      </c>
      <c r="G69" s="11">
        <f t="shared" si="14"/>
        <v>0</v>
      </c>
      <c r="H69" s="11">
        <f t="shared" si="14"/>
        <v>0</v>
      </c>
      <c r="J69" s="31"/>
    </row>
    <row r="70" spans="2:10" x14ac:dyDescent="0.2">
      <c r="B70" s="22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10" x14ac:dyDescent="0.2">
      <c r="B71" s="22"/>
      <c r="C71" s="3"/>
      <c r="D71" s="4"/>
      <c r="E71" s="3"/>
      <c r="F71" s="4"/>
      <c r="G71" s="4"/>
      <c r="H71" s="3"/>
    </row>
    <row r="72" spans="2:10" x14ac:dyDescent="0.2">
      <c r="B72" s="24" t="s">
        <v>63</v>
      </c>
      <c r="C72" s="56">
        <f>C42+C67+C69</f>
        <v>141351431</v>
      </c>
      <c r="D72" s="56">
        <f>D42+D67+D69</f>
        <v>50653320.120000005</v>
      </c>
      <c r="E72" s="56">
        <f>E42+E67+E69</f>
        <v>192004751.12</v>
      </c>
      <c r="F72" s="56">
        <f>F42+F67+F69</f>
        <v>192004751.12</v>
      </c>
      <c r="G72" s="56">
        <f t="shared" ref="G72:H72" si="15">G42+G67+G69</f>
        <v>180095715.12</v>
      </c>
      <c r="H72" s="56">
        <f t="shared" si="15"/>
        <v>38744284.119999997</v>
      </c>
      <c r="J72" s="31"/>
    </row>
    <row r="73" spans="2:10" x14ac:dyDescent="0.2">
      <c r="B73" s="22"/>
      <c r="C73" s="3"/>
      <c r="D73" s="4"/>
      <c r="E73" s="3"/>
      <c r="F73" s="4"/>
      <c r="G73" s="4"/>
      <c r="H73" s="3"/>
    </row>
    <row r="74" spans="2:10" x14ac:dyDescent="0.2">
      <c r="B74" s="24" t="s">
        <v>64</v>
      </c>
      <c r="C74" s="3"/>
      <c r="D74" s="4"/>
      <c r="E74" s="3"/>
      <c r="F74" s="4"/>
      <c r="G74" s="4"/>
      <c r="H74" s="3"/>
    </row>
    <row r="75" spans="2:10" ht="25.5" x14ac:dyDescent="0.2">
      <c r="B75" s="22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10" ht="25.5" x14ac:dyDescent="0.2">
      <c r="B76" s="22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10" ht="25.5" x14ac:dyDescent="0.2">
      <c r="B77" s="24" t="s">
        <v>67</v>
      </c>
      <c r="C77" s="11">
        <f t="shared" ref="C77:H77" si="16">SUM(C75:C76)</f>
        <v>0</v>
      </c>
      <c r="D77" s="11">
        <f t="shared" si="16"/>
        <v>0</v>
      </c>
      <c r="E77" s="11">
        <f t="shared" si="16"/>
        <v>0</v>
      </c>
      <c r="F77" s="11">
        <f t="shared" si="16"/>
        <v>0</v>
      </c>
      <c r="G77" s="11">
        <f t="shared" si="16"/>
        <v>0</v>
      </c>
      <c r="H77" s="11">
        <f t="shared" si="16"/>
        <v>0</v>
      </c>
    </row>
    <row r="78" spans="2:10" ht="13.5" thickBot="1" x14ac:dyDescent="0.25">
      <c r="B78" s="25"/>
      <c r="C78" s="12"/>
      <c r="D78" s="13"/>
      <c r="E78" s="12"/>
      <c r="F78" s="13"/>
      <c r="G78" s="13"/>
      <c r="H78" s="12"/>
    </row>
    <row r="80" spans="2:10" x14ac:dyDescent="0.2">
      <c r="C80" s="34">
        <v>141351431</v>
      </c>
      <c r="D80" s="35">
        <v>50653320.119999997</v>
      </c>
      <c r="E80" s="35">
        <v>192004751.12</v>
      </c>
      <c r="F80" s="35">
        <v>192004751.12</v>
      </c>
      <c r="G80" s="35">
        <v>180095715.12</v>
      </c>
      <c r="H80" s="35">
        <v>38744284.119999997</v>
      </c>
    </row>
    <row r="81" spans="3:8" x14ac:dyDescent="0.2">
      <c r="C81" s="33">
        <f>C80-C72</f>
        <v>0</v>
      </c>
      <c r="D81" s="33">
        <f t="shared" ref="D81:H81" si="17">D80-D72</f>
        <v>0</v>
      </c>
      <c r="E81" s="33">
        <f t="shared" si="17"/>
        <v>0</v>
      </c>
      <c r="F81" s="33">
        <f t="shared" si="17"/>
        <v>0</v>
      </c>
      <c r="G81" s="33">
        <f t="shared" si="17"/>
        <v>0</v>
      </c>
      <c r="H81" s="33">
        <f t="shared" si="17"/>
        <v>0</v>
      </c>
    </row>
    <row r="82" spans="3:8" x14ac:dyDescent="0.2">
      <c r="D82" s="31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F5_EAID</vt:lpstr>
      <vt:lpstr>'F5_EAID'!Área_de_impresión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2016-12-20T19:44:47Z</cp:lastPrinted>
  <dcterms:created xsi:type="dcterms:W3CDTF">2016-10-11T20:13:05Z</dcterms:created>
  <dcterms:modified xsi:type="dcterms:W3CDTF">2025-01-17T21:04:28Z</dcterms:modified>
</cp:coreProperties>
</file>