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<sst xmlns="http://schemas.openxmlformats.org/spreadsheetml/2006/main" count="162" uniqueCount="89">
  <si>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</si>
  <si>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</si>
  <si>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</si>
  <si>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</si>
  <si>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</si>
  <si>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</si>
  <si>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</si>
  <si>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</si>
  <si>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</si>
  <si>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</si>
  <si>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</si>
  <si>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</si>
  <si>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</si>
  <si>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</si>
  <si>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</si>
  <si>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</si>
  <si>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</si>
  <si>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</si>
  <si>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</si>
  <si>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</si>
  <si>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</si>
  <si>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</si>
  <si>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</si>
  <si>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</si>
  <si>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</si>
  <si>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</si>
  <si>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</si>
  <si>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</si>
  <si>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</si>
  <si>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</si>
  <si>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</si>
  <si>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</si>
  <si>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</si>
  <si>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</si>
  <si>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</si>
  <si>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</si>
  <si>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</si>
  <si>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</si>
  <si>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</si>
  <si>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</si>
  <si>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</si>
  <si>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</si>
  <si>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</si>
  <si>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</si>
  <si>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</si>
  <si>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</si>
  <si>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</si>
  <si>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</si>
  <si>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</si>
  <si>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</si>
  <si>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</si>
  <si>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</si>
  <si>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</si>
  <si>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</si>
  <si>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</si>
  <si>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</si>
  <si>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</si>
  <si>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</si>
  <si>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</si>
  <si>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</si>
  <si>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</si>
  <si>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</si>
  <si>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</si>
  <si>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</si>
  <si>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</si>
  <si>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</si>
  <si>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</si>
  <si>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</si>
  <si>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</si>
  <si>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</si>
  <si>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</si>
  <si>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</si>
  <si>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</si>
  <si>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</si>
  <si>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</si>
  <si>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</si>
  <si>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</si>
  <si>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</si>
  <si>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</si>
  <si>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</si>
  <si>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</si>
  <si>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</si>
  <si>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</si>
  <si>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</si>
  <si>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</si>
  <si>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</si>
  <si>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</si>
  <si>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INSTITUTO DE CAPACITACIÓN PARA EL TRABAJO DEL ESTADO DE HIDALGO (a)</t>
  </si>
  <si>
    <t>Del 1 de Enero al 31 de Marzo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</si>
</sst>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76519823.6</v>
      </c>
      <c r="E10" s="14">
        <f t="shared" si="0"/>
        <v>0</v>
      </c>
      <c r="F10" s="14">
        <f t="shared" si="0"/>
        <v>76519823.6</v>
      </c>
      <c r="G10" s="14">
        <f t="shared" si="0"/>
        <v>9384551.530000001</v>
      </c>
      <c r="H10" s="14">
        <f t="shared" si="0"/>
        <v>9017122.39</v>
      </c>
      <c r="I10" s="14">
        <f t="shared" si="0"/>
        <v>67135272.07</v>
      </c>
    </row>
    <row r="11" spans="2:9" ht="12.75">
      <c r="B11" s="3" t="s">
        <v>12</v>
      </c>
      <c r="C11" s="9"/>
      <c r="D11" s="15">
        <f aca="true" t="shared" si="1" ref="D11:I11">SUM(D12:D18)</f>
        <v>49930474.199999996</v>
      </c>
      <c r="E11" s="15">
        <f t="shared" si="1"/>
        <v>0</v>
      </c>
      <c r="F11" s="15">
        <f t="shared" si="1"/>
        <v>49930474.199999996</v>
      </c>
      <c r="G11" s="15">
        <f t="shared" si="1"/>
        <v>7417324.73</v>
      </c>
      <c r="H11" s="15">
        <f t="shared" si="1"/>
        <v>7264120.59</v>
      </c>
      <c r="I11" s="15">
        <f t="shared" si="1"/>
        <v>42513149.47</v>
      </c>
    </row>
    <row r="12" spans="2:9" ht="12.75">
      <c r="B12" s="13" t="s">
        <v>13</v>
      </c>
      <c r="C12" s="11"/>
      <c r="D12" s="15">
        <v>11383201.2</v>
      </c>
      <c r="E12" s="16">
        <v>0</v>
      </c>
      <c r="F12" s="16">
        <f>D12+E12</f>
        <v>11383201.2</v>
      </c>
      <c r="G12" s="16">
        <v>2633651.85</v>
      </c>
      <c r="H12" s="16">
        <v>2633651.85</v>
      </c>
      <c r="I12" s="16">
        <f>F12-G12</f>
        <v>8749549.35</v>
      </c>
    </row>
    <row r="13" spans="2:9" ht="12.75">
      <c r="B13" s="13" t="s">
        <v>14</v>
      </c>
      <c r="C13" s="11"/>
      <c r="D13" s="15">
        <v>29712983.6</v>
      </c>
      <c r="E13" s="16">
        <v>0</v>
      </c>
      <c r="F13" s="16">
        <f aca="true" t="shared" si="2" ref="F13:F18">D13+E13</f>
        <v>29712983.6</v>
      </c>
      <c r="G13" s="16">
        <v>3899817.13</v>
      </c>
      <c r="H13" s="16">
        <v>3899817.13</v>
      </c>
      <c r="I13" s="16">
        <f aca="true" t="shared" si="3" ref="I13:I18">F13-G13</f>
        <v>25813166.470000003</v>
      </c>
    </row>
    <row r="14" spans="2:9" ht="12.75">
      <c r="B14" s="13" t="s">
        <v>15</v>
      </c>
      <c r="C14" s="11"/>
      <c r="D14" s="15">
        <v>5188372.6</v>
      </c>
      <c r="E14" s="16">
        <v>0</v>
      </c>
      <c r="F14" s="16">
        <f t="shared" si="2"/>
        <v>5188372.6</v>
      </c>
      <c r="G14" s="16">
        <v>178260.72</v>
      </c>
      <c r="H14" s="16">
        <v>178260.72</v>
      </c>
      <c r="I14" s="16">
        <f t="shared" si="3"/>
        <v>5010111.88</v>
      </c>
    </row>
    <row r="15" spans="2:9" ht="12.75">
      <c r="B15" s="13" t="s">
        <v>16</v>
      </c>
      <c r="C15" s="11"/>
      <c r="D15" s="15">
        <v>2609888</v>
      </c>
      <c r="E15" s="16">
        <v>0</v>
      </c>
      <c r="F15" s="16">
        <f t="shared" si="2"/>
        <v>2609888</v>
      </c>
      <c r="G15" s="16">
        <v>594329.77</v>
      </c>
      <c r="H15" s="16">
        <v>441125.63</v>
      </c>
      <c r="I15" s="16">
        <f t="shared" si="3"/>
        <v>2015558.23</v>
      </c>
    </row>
    <row r="16" spans="2:9" ht="12.75">
      <c r="B16" s="13" t="s">
        <v>17</v>
      </c>
      <c r="C16" s="11"/>
      <c r="D16" s="15">
        <v>635964</v>
      </c>
      <c r="E16" s="16">
        <v>0</v>
      </c>
      <c r="F16" s="16">
        <f t="shared" si="2"/>
        <v>635964</v>
      </c>
      <c r="G16" s="16">
        <v>111265.26</v>
      </c>
      <c r="H16" s="16">
        <v>111265.26</v>
      </c>
      <c r="I16" s="16">
        <f t="shared" si="3"/>
        <v>524698.74</v>
      </c>
    </row>
    <row r="17" spans="2:9" ht="12.75">
      <c r="B17" s="13" t="s">
        <v>18</v>
      </c>
      <c r="C17" s="11"/>
      <c r="D17" s="15">
        <v>400064.8</v>
      </c>
      <c r="E17" s="16">
        <v>0</v>
      </c>
      <c r="F17" s="16">
        <f t="shared" si="2"/>
        <v>400064.8</v>
      </c>
      <c r="G17" s="16">
        <v>0</v>
      </c>
      <c r="H17" s="16">
        <v>0</v>
      </c>
      <c r="I17" s="16">
        <f t="shared" si="3"/>
        <v>400064.8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2398445.6</v>
      </c>
      <c r="E19" s="15">
        <f t="shared" si="4"/>
        <v>0</v>
      </c>
      <c r="F19" s="15">
        <f t="shared" si="4"/>
        <v>2398445.6</v>
      </c>
      <c r="G19" s="15">
        <f t="shared" si="4"/>
        <v>145900.62</v>
      </c>
      <c r="H19" s="15">
        <f t="shared" si="4"/>
        <v>145900.62</v>
      </c>
      <c r="I19" s="15">
        <f t="shared" si="4"/>
        <v>2252544.98</v>
      </c>
    </row>
    <row r="20" spans="2:9" ht="12.75">
      <c r="B20" s="13" t="s">
        <v>21</v>
      </c>
      <c r="C20" s="11"/>
      <c r="D20" s="15">
        <v>506069.6</v>
      </c>
      <c r="E20" s="16">
        <v>0</v>
      </c>
      <c r="F20" s="15">
        <f aca="true" t="shared" si="5" ref="F20:F28">D20+E20</f>
        <v>506069.6</v>
      </c>
      <c r="G20" s="16">
        <v>16852.05</v>
      </c>
      <c r="H20" s="16">
        <v>16852.05</v>
      </c>
      <c r="I20" s="16">
        <f>F20-G20</f>
        <v>489217.55</v>
      </c>
    </row>
    <row r="21" spans="2:9" ht="12.75">
      <c r="B21" s="13" t="s">
        <v>22</v>
      </c>
      <c r="C21" s="11"/>
      <c r="D21" s="15">
        <v>33617.2</v>
      </c>
      <c r="E21" s="16">
        <v>0</v>
      </c>
      <c r="F21" s="15">
        <f t="shared" si="5"/>
        <v>33617.2</v>
      </c>
      <c r="G21" s="16">
        <v>1005.14</v>
      </c>
      <c r="H21" s="16">
        <v>1005.14</v>
      </c>
      <c r="I21" s="16">
        <f aca="true" t="shared" si="6" ref="I21:I83">F21-G21</f>
        <v>32612.059999999998</v>
      </c>
    </row>
    <row r="22" spans="2:9" ht="12.75">
      <c r="B22" s="13" t="s">
        <v>23</v>
      </c>
      <c r="C22" s="11"/>
      <c r="D22" s="15">
        <v>51553.2</v>
      </c>
      <c r="E22" s="16">
        <v>0</v>
      </c>
      <c r="F22" s="15">
        <f t="shared" si="5"/>
        <v>51553.2</v>
      </c>
      <c r="G22" s="16">
        <v>0</v>
      </c>
      <c r="H22" s="16">
        <v>0</v>
      </c>
      <c r="I22" s="16">
        <f t="shared" si="6"/>
        <v>51553.2</v>
      </c>
    </row>
    <row r="23" spans="2:9" ht="12.75">
      <c r="B23" s="13" t="s">
        <v>24</v>
      </c>
      <c r="C23" s="11"/>
      <c r="D23" s="15">
        <v>521608.4</v>
      </c>
      <c r="E23" s="16">
        <v>0</v>
      </c>
      <c r="F23" s="15">
        <f t="shared" si="5"/>
        <v>521608.4</v>
      </c>
      <c r="G23" s="16">
        <v>868.78</v>
      </c>
      <c r="H23" s="16">
        <v>868.78</v>
      </c>
      <c r="I23" s="16">
        <f t="shared" si="6"/>
        <v>520739.62</v>
      </c>
    </row>
    <row r="24" spans="2:9" ht="12.75">
      <c r="B24" s="13" t="s">
        <v>25</v>
      </c>
      <c r="C24" s="11"/>
      <c r="D24" s="15">
        <v>68828.8</v>
      </c>
      <c r="E24" s="16">
        <v>0</v>
      </c>
      <c r="F24" s="15">
        <f t="shared" si="5"/>
        <v>68828.8</v>
      </c>
      <c r="G24" s="16">
        <v>216</v>
      </c>
      <c r="H24" s="16">
        <v>216</v>
      </c>
      <c r="I24" s="16">
        <f t="shared" si="6"/>
        <v>68612.8</v>
      </c>
    </row>
    <row r="25" spans="2:9" ht="12.75">
      <c r="B25" s="13" t="s">
        <v>26</v>
      </c>
      <c r="C25" s="11"/>
      <c r="D25" s="15">
        <v>731046.8</v>
      </c>
      <c r="E25" s="16">
        <v>0</v>
      </c>
      <c r="F25" s="15">
        <f t="shared" si="5"/>
        <v>731046.8</v>
      </c>
      <c r="G25" s="16">
        <v>122892.8</v>
      </c>
      <c r="H25" s="16">
        <v>122892.8</v>
      </c>
      <c r="I25" s="16">
        <f t="shared" si="6"/>
        <v>608154</v>
      </c>
    </row>
    <row r="26" spans="2:9" ht="12.75">
      <c r="B26" s="13" t="s">
        <v>27</v>
      </c>
      <c r="C26" s="11"/>
      <c r="D26" s="15">
        <v>73026</v>
      </c>
      <c r="E26" s="16">
        <v>0</v>
      </c>
      <c r="F26" s="15">
        <f t="shared" si="5"/>
        <v>73026</v>
      </c>
      <c r="G26" s="16">
        <v>0</v>
      </c>
      <c r="H26" s="16">
        <v>0</v>
      </c>
      <c r="I26" s="16">
        <f t="shared" si="6"/>
        <v>73026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412695.6</v>
      </c>
      <c r="E28" s="16">
        <v>0</v>
      </c>
      <c r="F28" s="15">
        <f t="shared" si="5"/>
        <v>412695.6</v>
      </c>
      <c r="G28" s="16">
        <v>4065.85</v>
      </c>
      <c r="H28" s="16">
        <v>4065.85</v>
      </c>
      <c r="I28" s="16">
        <f t="shared" si="6"/>
        <v>408629.75</v>
      </c>
    </row>
    <row r="29" spans="2:9" ht="12.75">
      <c r="B29" s="3" t="s">
        <v>30</v>
      </c>
      <c r="C29" s="9"/>
      <c r="D29" s="15">
        <f aca="true" t="shared" si="7" ref="D29:I29">SUM(D30:D38)</f>
        <v>9699472.8</v>
      </c>
      <c r="E29" s="15">
        <f t="shared" si="7"/>
        <v>0</v>
      </c>
      <c r="F29" s="15">
        <f t="shared" si="7"/>
        <v>9699472.8</v>
      </c>
      <c r="G29" s="15">
        <f t="shared" si="7"/>
        <v>1821326.18</v>
      </c>
      <c r="H29" s="15">
        <f t="shared" si="7"/>
        <v>1607101.18</v>
      </c>
      <c r="I29" s="15">
        <f t="shared" si="7"/>
        <v>7878146.619999999</v>
      </c>
    </row>
    <row r="30" spans="2:9" ht="12.75">
      <c r="B30" s="13" t="s">
        <v>31</v>
      </c>
      <c r="C30" s="11"/>
      <c r="D30" s="15">
        <v>2085084.8</v>
      </c>
      <c r="E30" s="16">
        <v>0</v>
      </c>
      <c r="F30" s="15">
        <f aca="true" t="shared" si="8" ref="F30:F38">D30+E30</f>
        <v>2085084.8</v>
      </c>
      <c r="G30" s="16">
        <v>279893.83</v>
      </c>
      <c r="H30" s="16">
        <v>279893.83</v>
      </c>
      <c r="I30" s="16">
        <f t="shared" si="6"/>
        <v>1805190.97</v>
      </c>
    </row>
    <row r="31" spans="2:9" ht="12.75">
      <c r="B31" s="13" t="s">
        <v>32</v>
      </c>
      <c r="C31" s="11"/>
      <c r="D31" s="15">
        <v>372344.4</v>
      </c>
      <c r="E31" s="16">
        <v>0</v>
      </c>
      <c r="F31" s="15">
        <f t="shared" si="8"/>
        <v>372344.4</v>
      </c>
      <c r="G31" s="16">
        <v>41817.76</v>
      </c>
      <c r="H31" s="16">
        <v>41817.76</v>
      </c>
      <c r="I31" s="16">
        <f t="shared" si="6"/>
        <v>330526.64</v>
      </c>
    </row>
    <row r="32" spans="2:9" ht="12.75">
      <c r="B32" s="13" t="s">
        <v>33</v>
      </c>
      <c r="C32" s="11"/>
      <c r="D32" s="15">
        <v>1912659.8</v>
      </c>
      <c r="E32" s="16">
        <v>0</v>
      </c>
      <c r="F32" s="15">
        <f t="shared" si="8"/>
        <v>1912659.8</v>
      </c>
      <c r="G32" s="16">
        <v>409368.7</v>
      </c>
      <c r="H32" s="16">
        <v>409368.7</v>
      </c>
      <c r="I32" s="16">
        <f t="shared" si="6"/>
        <v>1503291.1</v>
      </c>
    </row>
    <row r="33" spans="2:9" ht="12.75">
      <c r="B33" s="13" t="s">
        <v>34</v>
      </c>
      <c r="C33" s="11"/>
      <c r="D33" s="15">
        <v>408000</v>
      </c>
      <c r="E33" s="16">
        <v>0</v>
      </c>
      <c r="F33" s="15">
        <f t="shared" si="8"/>
        <v>408000</v>
      </c>
      <c r="G33" s="16">
        <v>343335.66</v>
      </c>
      <c r="H33" s="16">
        <v>343335.66</v>
      </c>
      <c r="I33" s="16">
        <f t="shared" si="6"/>
        <v>64664.340000000026</v>
      </c>
    </row>
    <row r="34" spans="2:9" ht="12.75">
      <c r="B34" s="13" t="s">
        <v>35</v>
      </c>
      <c r="C34" s="11"/>
      <c r="D34" s="15">
        <v>1195286.4</v>
      </c>
      <c r="E34" s="16">
        <v>0</v>
      </c>
      <c r="F34" s="15">
        <f t="shared" si="8"/>
        <v>1195286.4</v>
      </c>
      <c r="G34" s="16">
        <v>181497.84</v>
      </c>
      <c r="H34" s="16">
        <v>181497.84</v>
      </c>
      <c r="I34" s="16">
        <f t="shared" si="6"/>
        <v>1013788.5599999999</v>
      </c>
    </row>
    <row r="35" spans="2:9" ht="12.75">
      <c r="B35" s="13" t="s">
        <v>36</v>
      </c>
      <c r="C35" s="11"/>
      <c r="D35" s="15">
        <v>81896</v>
      </c>
      <c r="E35" s="16">
        <v>0</v>
      </c>
      <c r="F35" s="15">
        <f t="shared" si="8"/>
        <v>81896</v>
      </c>
      <c r="G35" s="16">
        <v>6152.4</v>
      </c>
      <c r="H35" s="16">
        <v>6152.4</v>
      </c>
      <c r="I35" s="16">
        <f t="shared" si="6"/>
        <v>75743.6</v>
      </c>
    </row>
    <row r="36" spans="2:9" ht="12.75">
      <c r="B36" s="13" t="s">
        <v>37</v>
      </c>
      <c r="C36" s="11"/>
      <c r="D36" s="15">
        <v>216841.4</v>
      </c>
      <c r="E36" s="16">
        <v>0</v>
      </c>
      <c r="F36" s="15">
        <f t="shared" si="8"/>
        <v>216841.4</v>
      </c>
      <c r="G36" s="16">
        <v>7901.21</v>
      </c>
      <c r="H36" s="16">
        <v>7901.21</v>
      </c>
      <c r="I36" s="16">
        <f t="shared" si="6"/>
        <v>208940.19</v>
      </c>
    </row>
    <row r="37" spans="2:9" ht="12.75">
      <c r="B37" s="13" t="s">
        <v>38</v>
      </c>
      <c r="C37" s="11"/>
      <c r="D37" s="15">
        <v>16280</v>
      </c>
      <c r="E37" s="16">
        <v>0</v>
      </c>
      <c r="F37" s="15">
        <f t="shared" si="8"/>
        <v>16280</v>
      </c>
      <c r="G37" s="16">
        <v>0</v>
      </c>
      <c r="H37" s="16">
        <v>0</v>
      </c>
      <c r="I37" s="16">
        <f t="shared" si="6"/>
        <v>16280</v>
      </c>
    </row>
    <row r="38" spans="2:9" ht="12.75">
      <c r="B38" s="13" t="s">
        <v>39</v>
      </c>
      <c r="C38" s="11"/>
      <c r="D38" s="15">
        <v>3411080</v>
      </c>
      <c r="E38" s="16">
        <v>0</v>
      </c>
      <c r="F38" s="15">
        <f t="shared" si="8"/>
        <v>3411080</v>
      </c>
      <c r="G38" s="16">
        <v>551358.78</v>
      </c>
      <c r="H38" s="16">
        <v>337133.78</v>
      </c>
      <c r="I38" s="16">
        <f t="shared" si="6"/>
        <v>2859721.2199999997</v>
      </c>
    </row>
    <row r="39" spans="2:9" ht="25.5" customHeight="1">
      <c r="B39" s="37" t="s">
        <v>40</v>
      </c>
      <c r="C39" s="38"/>
      <c r="D39" s="15">
        <f aca="true" t="shared" si="9" ref="D39:I39">SUM(D40:D48)</f>
        <v>13392414</v>
      </c>
      <c r="E39" s="15">
        <f t="shared" si="9"/>
        <v>0</v>
      </c>
      <c r="F39" s="15">
        <f>SUM(F40:F48)</f>
        <v>13392414</v>
      </c>
      <c r="G39" s="15">
        <f t="shared" si="9"/>
        <v>0</v>
      </c>
      <c r="H39" s="15">
        <f t="shared" si="9"/>
        <v>0</v>
      </c>
      <c r="I39" s="15">
        <f t="shared" si="9"/>
        <v>13392414</v>
      </c>
    </row>
    <row r="40" spans="2:9" ht="12.75">
      <c r="B40" s="13" t="s">
        <v>41</v>
      </c>
      <c r="C40" s="11"/>
      <c r="D40" s="15">
        <v>13392414</v>
      </c>
      <c r="E40" s="16">
        <v>0</v>
      </c>
      <c r="F40" s="15">
        <f>D40+E40</f>
        <v>13392414</v>
      </c>
      <c r="G40" s="16">
        <v>0</v>
      </c>
      <c r="H40" s="16">
        <v>0</v>
      </c>
      <c r="I40" s="16">
        <f t="shared" si="6"/>
        <v>13392414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1099017</v>
      </c>
      <c r="E49" s="15">
        <f t="shared" si="11"/>
        <v>0</v>
      </c>
      <c r="F49" s="15">
        <f t="shared" si="11"/>
        <v>1099017</v>
      </c>
      <c r="G49" s="15">
        <f t="shared" si="11"/>
        <v>0</v>
      </c>
      <c r="H49" s="15">
        <f t="shared" si="11"/>
        <v>0</v>
      </c>
      <c r="I49" s="15">
        <f t="shared" si="11"/>
        <v>1099017</v>
      </c>
    </row>
    <row r="50" spans="2:9" ht="12.75">
      <c r="B50" s="13" t="s">
        <v>51</v>
      </c>
      <c r="C50" s="11"/>
      <c r="D50" s="15">
        <v>1099017</v>
      </c>
      <c r="E50" s="16">
        <v>0</v>
      </c>
      <c r="F50" s="15">
        <f t="shared" si="10"/>
        <v>1099017</v>
      </c>
      <c r="G50" s="16">
        <v>0</v>
      </c>
      <c r="H50" s="16">
        <v>0</v>
      </c>
      <c r="I50" s="16">
        <f t="shared" si="6"/>
        <v>1099017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92845705.4</v>
      </c>
      <c r="E85" s="21">
        <f>E86+E104+E94+E114+E124+E134+E138+E147+E151</f>
        <v>0</v>
      </c>
      <c r="F85" s="21">
        <f t="shared" si="12"/>
        <v>92845705.4</v>
      </c>
      <c r="G85" s="21">
        <f>G86+G104+G94+G114+G124+G134+G138+G147+G151</f>
        <v>11611115.43</v>
      </c>
      <c r="H85" s="21">
        <f>H86+H104+H94+H114+H124+H134+H138+H147+H151</f>
        <v>11381309.229999999</v>
      </c>
      <c r="I85" s="21">
        <f t="shared" si="12"/>
        <v>81234589.97</v>
      </c>
    </row>
    <row r="86" spans="2:9" ht="12.75">
      <c r="B86" s="3" t="s">
        <v>12</v>
      </c>
      <c r="C86" s="9"/>
      <c r="D86" s="15">
        <f>SUM(D87:D93)</f>
        <v>70154605.8</v>
      </c>
      <c r="E86" s="15">
        <f>SUM(E87:E93)</f>
        <v>0</v>
      </c>
      <c r="F86" s="15">
        <f>SUM(F87:F93)</f>
        <v>70154605.8</v>
      </c>
      <c r="G86" s="15">
        <f>SUM(G87:G93)</f>
        <v>10890947.200000001</v>
      </c>
      <c r="H86" s="15">
        <f>SUM(H87:H93)</f>
        <v>10661141</v>
      </c>
      <c r="I86" s="16">
        <f aca="true" t="shared" si="13" ref="I86:I149">F86-G86</f>
        <v>59263658.599999994</v>
      </c>
    </row>
    <row r="87" spans="2:9" ht="12.75">
      <c r="B87" s="13" t="s">
        <v>13</v>
      </c>
      <c r="C87" s="11"/>
      <c r="D87" s="15">
        <v>17074801.8</v>
      </c>
      <c r="E87" s="16">
        <v>0</v>
      </c>
      <c r="F87" s="15">
        <f aca="true" t="shared" si="14" ref="F87:F103">D87+E87</f>
        <v>17074801.8</v>
      </c>
      <c r="G87" s="16">
        <v>3950477.78</v>
      </c>
      <c r="H87" s="16">
        <v>3950477.78</v>
      </c>
      <c r="I87" s="16">
        <f t="shared" si="13"/>
        <v>13124324.020000001</v>
      </c>
    </row>
    <row r="88" spans="2:9" ht="12.75">
      <c r="B88" s="13" t="s">
        <v>14</v>
      </c>
      <c r="C88" s="11"/>
      <c r="D88" s="15">
        <v>44569475.4</v>
      </c>
      <c r="E88" s="16">
        <v>0</v>
      </c>
      <c r="F88" s="15">
        <f t="shared" si="14"/>
        <v>44569475.4</v>
      </c>
      <c r="G88" s="16">
        <v>5849725.71</v>
      </c>
      <c r="H88" s="16">
        <v>5849725.71</v>
      </c>
      <c r="I88" s="16">
        <f t="shared" si="13"/>
        <v>38719749.69</v>
      </c>
    </row>
    <row r="89" spans="2:9" ht="12.75">
      <c r="B89" s="13" t="s">
        <v>15</v>
      </c>
      <c r="C89" s="11"/>
      <c r="D89" s="15">
        <v>3041453.4</v>
      </c>
      <c r="E89" s="16">
        <v>0</v>
      </c>
      <c r="F89" s="15">
        <f t="shared" si="14"/>
        <v>3041453.4</v>
      </c>
      <c r="G89" s="16">
        <v>32351.25</v>
      </c>
      <c r="H89" s="16">
        <v>32351.25</v>
      </c>
      <c r="I89" s="16">
        <f t="shared" si="13"/>
        <v>3009102.15</v>
      </c>
    </row>
    <row r="90" spans="2:9" ht="12.75">
      <c r="B90" s="13" t="s">
        <v>16</v>
      </c>
      <c r="C90" s="11"/>
      <c r="D90" s="15">
        <v>3914832</v>
      </c>
      <c r="E90" s="16">
        <v>0</v>
      </c>
      <c r="F90" s="15">
        <f t="shared" si="14"/>
        <v>3914832</v>
      </c>
      <c r="G90" s="16">
        <v>891494.66</v>
      </c>
      <c r="H90" s="16">
        <v>661688.46</v>
      </c>
      <c r="I90" s="16">
        <f t="shared" si="13"/>
        <v>3023337.34</v>
      </c>
    </row>
    <row r="91" spans="2:9" ht="12.75">
      <c r="B91" s="13" t="s">
        <v>17</v>
      </c>
      <c r="C91" s="11"/>
      <c r="D91" s="15">
        <v>953946</v>
      </c>
      <c r="E91" s="16">
        <v>0</v>
      </c>
      <c r="F91" s="15">
        <f t="shared" si="14"/>
        <v>953946</v>
      </c>
      <c r="G91" s="16">
        <v>166897.8</v>
      </c>
      <c r="H91" s="16">
        <v>166897.8</v>
      </c>
      <c r="I91" s="16">
        <f t="shared" si="13"/>
        <v>787048.2</v>
      </c>
    </row>
    <row r="92" spans="2:9" ht="12.75">
      <c r="B92" s="13" t="s">
        <v>18</v>
      </c>
      <c r="C92" s="11"/>
      <c r="D92" s="15">
        <v>600097.2</v>
      </c>
      <c r="E92" s="16">
        <v>0</v>
      </c>
      <c r="F92" s="15">
        <f t="shared" si="14"/>
        <v>600097.2</v>
      </c>
      <c r="G92" s="16">
        <v>0</v>
      </c>
      <c r="H92" s="16">
        <v>0</v>
      </c>
      <c r="I92" s="16">
        <f t="shared" si="13"/>
        <v>600097.2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3597668.4</v>
      </c>
      <c r="E94" s="15">
        <f>SUM(E95:E103)</f>
        <v>0</v>
      </c>
      <c r="F94" s="15">
        <f>SUM(F95:F103)</f>
        <v>3597668.4</v>
      </c>
      <c r="G94" s="15">
        <f>SUM(G95:G103)</f>
        <v>218850.87000000002</v>
      </c>
      <c r="H94" s="15">
        <f>SUM(H95:H103)</f>
        <v>218850.87000000002</v>
      </c>
      <c r="I94" s="16">
        <f t="shared" si="13"/>
        <v>3378817.53</v>
      </c>
    </row>
    <row r="95" spans="2:9" ht="12.75">
      <c r="B95" s="13" t="s">
        <v>21</v>
      </c>
      <c r="C95" s="11"/>
      <c r="D95" s="15">
        <v>759104.4</v>
      </c>
      <c r="E95" s="16">
        <v>0</v>
      </c>
      <c r="F95" s="15">
        <f t="shared" si="14"/>
        <v>759104.4</v>
      </c>
      <c r="G95" s="16">
        <v>25278.06</v>
      </c>
      <c r="H95" s="16">
        <v>25278.06</v>
      </c>
      <c r="I95" s="16">
        <f t="shared" si="13"/>
        <v>733826.34</v>
      </c>
    </row>
    <row r="96" spans="2:9" ht="12.75">
      <c r="B96" s="13" t="s">
        <v>22</v>
      </c>
      <c r="C96" s="11"/>
      <c r="D96" s="15">
        <v>50425.8</v>
      </c>
      <c r="E96" s="16">
        <v>0</v>
      </c>
      <c r="F96" s="15">
        <f t="shared" si="14"/>
        <v>50425.8</v>
      </c>
      <c r="G96" s="16">
        <v>1507.7</v>
      </c>
      <c r="H96" s="16">
        <v>1507.7</v>
      </c>
      <c r="I96" s="16">
        <f t="shared" si="13"/>
        <v>48918.100000000006</v>
      </c>
    </row>
    <row r="97" spans="2:9" ht="12.75">
      <c r="B97" s="13" t="s">
        <v>23</v>
      </c>
      <c r="C97" s="11"/>
      <c r="D97" s="15">
        <v>77329.8</v>
      </c>
      <c r="E97" s="16">
        <v>0</v>
      </c>
      <c r="F97" s="15">
        <f t="shared" si="14"/>
        <v>77329.8</v>
      </c>
      <c r="G97" s="16">
        <v>0</v>
      </c>
      <c r="H97" s="16">
        <v>0</v>
      </c>
      <c r="I97" s="16">
        <f t="shared" si="13"/>
        <v>77329.8</v>
      </c>
    </row>
    <row r="98" spans="2:9" ht="12.75">
      <c r="B98" s="13" t="s">
        <v>24</v>
      </c>
      <c r="C98" s="11"/>
      <c r="D98" s="15">
        <v>782412.6</v>
      </c>
      <c r="E98" s="16">
        <v>0</v>
      </c>
      <c r="F98" s="15">
        <f t="shared" si="14"/>
        <v>782412.6</v>
      </c>
      <c r="G98" s="16">
        <v>1303.16</v>
      </c>
      <c r="H98" s="16">
        <v>1303.16</v>
      </c>
      <c r="I98" s="16">
        <f t="shared" si="13"/>
        <v>781109.44</v>
      </c>
    </row>
    <row r="99" spans="2:9" ht="12.75">
      <c r="B99" s="13" t="s">
        <v>25</v>
      </c>
      <c r="C99" s="11"/>
      <c r="D99" s="15">
        <v>103243.2</v>
      </c>
      <c r="E99" s="16">
        <v>0</v>
      </c>
      <c r="F99" s="15">
        <f t="shared" si="14"/>
        <v>103243.2</v>
      </c>
      <c r="G99" s="16">
        <v>324</v>
      </c>
      <c r="H99" s="16">
        <v>324</v>
      </c>
      <c r="I99" s="16">
        <f t="shared" si="13"/>
        <v>102919.2</v>
      </c>
    </row>
    <row r="100" spans="2:9" ht="12.75">
      <c r="B100" s="13" t="s">
        <v>26</v>
      </c>
      <c r="C100" s="11"/>
      <c r="D100" s="15">
        <v>1096570.2</v>
      </c>
      <c r="E100" s="16">
        <v>0</v>
      </c>
      <c r="F100" s="15">
        <f t="shared" si="14"/>
        <v>1096570.2</v>
      </c>
      <c r="G100" s="16">
        <v>184339.2</v>
      </c>
      <c r="H100" s="16">
        <v>184339.2</v>
      </c>
      <c r="I100" s="16">
        <f t="shared" si="13"/>
        <v>912231</v>
      </c>
    </row>
    <row r="101" spans="2:9" ht="12.75">
      <c r="B101" s="13" t="s">
        <v>27</v>
      </c>
      <c r="C101" s="11"/>
      <c r="D101" s="15">
        <v>109539</v>
      </c>
      <c r="E101" s="16">
        <v>0</v>
      </c>
      <c r="F101" s="15">
        <f t="shared" si="14"/>
        <v>109539</v>
      </c>
      <c r="G101" s="16">
        <v>0</v>
      </c>
      <c r="H101" s="16">
        <v>0</v>
      </c>
      <c r="I101" s="16">
        <f t="shared" si="13"/>
        <v>109539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>
        <v>619043.4</v>
      </c>
      <c r="E103" s="16">
        <v>0</v>
      </c>
      <c r="F103" s="15">
        <f t="shared" si="14"/>
        <v>619043.4</v>
      </c>
      <c r="G103" s="16">
        <v>6098.75</v>
      </c>
      <c r="H103" s="16">
        <v>6098.75</v>
      </c>
      <c r="I103" s="16">
        <f t="shared" si="13"/>
        <v>612944.65</v>
      </c>
    </row>
    <row r="104" spans="2:9" ht="12.75">
      <c r="B104" s="3" t="s">
        <v>30</v>
      </c>
      <c r="C104" s="9"/>
      <c r="D104" s="15">
        <f>SUM(D105:D113)</f>
        <v>4363840.2</v>
      </c>
      <c r="E104" s="15">
        <f>SUM(E105:E113)</f>
        <v>0</v>
      </c>
      <c r="F104" s="15">
        <f>SUM(F105:F113)</f>
        <v>4363840.2</v>
      </c>
      <c r="G104" s="15">
        <f>SUM(G105:G113)</f>
        <v>501317.36</v>
      </c>
      <c r="H104" s="15">
        <f>SUM(H105:H113)</f>
        <v>501317.36</v>
      </c>
      <c r="I104" s="16">
        <f t="shared" si="13"/>
        <v>3862522.8400000003</v>
      </c>
    </row>
    <row r="105" spans="2:9" ht="12.75">
      <c r="B105" s="13" t="s">
        <v>31</v>
      </c>
      <c r="C105" s="11"/>
      <c r="D105" s="15">
        <v>1556143.2</v>
      </c>
      <c r="E105" s="16">
        <v>0</v>
      </c>
      <c r="F105" s="16">
        <f>D105+E105</f>
        <v>1556143.2</v>
      </c>
      <c r="G105" s="16">
        <v>210487.57</v>
      </c>
      <c r="H105" s="16">
        <v>210487.57</v>
      </c>
      <c r="I105" s="16">
        <f t="shared" si="13"/>
        <v>1345655.63</v>
      </c>
    </row>
    <row r="106" spans="2:9" ht="12.75">
      <c r="B106" s="13" t="s">
        <v>32</v>
      </c>
      <c r="C106" s="11"/>
      <c r="D106" s="15">
        <v>558516.6</v>
      </c>
      <c r="E106" s="16">
        <v>0</v>
      </c>
      <c r="F106" s="16">
        <f aca="true" t="shared" si="15" ref="F106:F113">D106+E106</f>
        <v>558516.6</v>
      </c>
      <c r="G106" s="16">
        <v>62726.66</v>
      </c>
      <c r="H106" s="16">
        <v>62726.66</v>
      </c>
      <c r="I106" s="16">
        <f t="shared" si="13"/>
        <v>495789.93999999994</v>
      </c>
    </row>
    <row r="107" spans="2:9" ht="12.75">
      <c r="B107" s="13" t="s">
        <v>33</v>
      </c>
      <c r="C107" s="11"/>
      <c r="D107" s="15">
        <v>649439.7</v>
      </c>
      <c r="E107" s="16">
        <v>0</v>
      </c>
      <c r="F107" s="16">
        <f t="shared" si="15"/>
        <v>649439.7</v>
      </c>
      <c r="G107" s="16">
        <v>77568.46</v>
      </c>
      <c r="H107" s="16">
        <v>77568.46</v>
      </c>
      <c r="I107" s="16">
        <f t="shared" si="13"/>
        <v>571871.24</v>
      </c>
    </row>
    <row r="108" spans="2:9" ht="12.75">
      <c r="B108" s="13" t="s">
        <v>34</v>
      </c>
      <c r="C108" s="11"/>
      <c r="D108" s="15">
        <v>72000</v>
      </c>
      <c r="E108" s="16">
        <v>0</v>
      </c>
      <c r="F108" s="16">
        <f t="shared" si="15"/>
        <v>72000</v>
      </c>
      <c r="G108" s="16">
        <v>8691.64</v>
      </c>
      <c r="H108" s="16">
        <v>8691.64</v>
      </c>
      <c r="I108" s="16">
        <f t="shared" si="13"/>
        <v>63308.36</v>
      </c>
    </row>
    <row r="109" spans="2:9" ht="12.75">
      <c r="B109" s="13" t="s">
        <v>35</v>
      </c>
      <c r="C109" s="11"/>
      <c r="D109" s="15">
        <v>829329.6</v>
      </c>
      <c r="E109" s="16">
        <v>0</v>
      </c>
      <c r="F109" s="16">
        <f t="shared" si="15"/>
        <v>829329.6</v>
      </c>
      <c r="G109" s="16">
        <v>51900.96</v>
      </c>
      <c r="H109" s="16">
        <v>51900.96</v>
      </c>
      <c r="I109" s="16">
        <f t="shared" si="13"/>
        <v>777428.64</v>
      </c>
    </row>
    <row r="110" spans="2:9" ht="12.75">
      <c r="B110" s="13" t="s">
        <v>36</v>
      </c>
      <c r="C110" s="11"/>
      <c r="D110" s="15">
        <v>122844</v>
      </c>
      <c r="E110" s="16">
        <v>0</v>
      </c>
      <c r="F110" s="16">
        <f t="shared" si="15"/>
        <v>122844</v>
      </c>
      <c r="G110" s="16">
        <v>9228.6</v>
      </c>
      <c r="H110" s="16">
        <v>9228.6</v>
      </c>
      <c r="I110" s="16">
        <f t="shared" si="13"/>
        <v>113615.4</v>
      </c>
    </row>
    <row r="111" spans="2:9" ht="12.75">
      <c r="B111" s="13" t="s">
        <v>37</v>
      </c>
      <c r="C111" s="11"/>
      <c r="D111" s="15">
        <v>324527.1</v>
      </c>
      <c r="E111" s="16">
        <v>0</v>
      </c>
      <c r="F111" s="16">
        <f t="shared" si="15"/>
        <v>324527.1</v>
      </c>
      <c r="G111" s="16">
        <v>11851.8</v>
      </c>
      <c r="H111" s="16">
        <v>11851.8</v>
      </c>
      <c r="I111" s="16">
        <f t="shared" si="13"/>
        <v>312675.3</v>
      </c>
    </row>
    <row r="112" spans="2:9" ht="12.75">
      <c r="B112" s="13" t="s">
        <v>38</v>
      </c>
      <c r="C112" s="11"/>
      <c r="D112" s="15">
        <v>24420</v>
      </c>
      <c r="E112" s="16">
        <v>0</v>
      </c>
      <c r="F112" s="16">
        <f t="shared" si="15"/>
        <v>24420</v>
      </c>
      <c r="G112" s="16">
        <v>0</v>
      </c>
      <c r="H112" s="16">
        <v>0</v>
      </c>
      <c r="I112" s="16">
        <f t="shared" si="13"/>
        <v>24420</v>
      </c>
    </row>
    <row r="113" spans="2:9" ht="12.75">
      <c r="B113" s="13" t="s">
        <v>39</v>
      </c>
      <c r="C113" s="11"/>
      <c r="D113" s="15">
        <v>226620</v>
      </c>
      <c r="E113" s="16">
        <v>0</v>
      </c>
      <c r="F113" s="16">
        <f t="shared" si="15"/>
        <v>226620</v>
      </c>
      <c r="G113" s="16">
        <v>68861.67</v>
      </c>
      <c r="H113" s="16">
        <v>68861.67</v>
      </c>
      <c r="I113" s="16">
        <f t="shared" si="13"/>
        <v>157758.33000000002</v>
      </c>
    </row>
    <row r="114" spans="2:9" ht="25.5" customHeight="1">
      <c r="B114" s="37" t="s">
        <v>40</v>
      </c>
      <c r="C114" s="38"/>
      <c r="D114" s="15">
        <f>SUM(D115:D123)</f>
        <v>14729591</v>
      </c>
      <c r="E114" s="15">
        <f>SUM(E115:E123)</f>
        <v>0</v>
      </c>
      <c r="F114" s="15">
        <f>SUM(F115:F123)</f>
        <v>14729591</v>
      </c>
      <c r="G114" s="15">
        <f>SUM(G115:G123)</f>
        <v>0</v>
      </c>
      <c r="H114" s="15">
        <f>SUM(H115:H123)</f>
        <v>0</v>
      </c>
      <c r="I114" s="16">
        <f t="shared" si="13"/>
        <v>14729591</v>
      </c>
    </row>
    <row r="115" spans="2:9" ht="12.75">
      <c r="B115" s="13" t="s">
        <v>41</v>
      </c>
      <c r="C115" s="11"/>
      <c r="D115" s="15">
        <v>14729591</v>
      </c>
      <c r="E115" s="16">
        <v>0</v>
      </c>
      <c r="F115" s="16">
        <f>D115+E115</f>
        <v>14729591</v>
      </c>
      <c r="G115" s="16">
        <v>0</v>
      </c>
      <c r="H115" s="16">
        <v>0</v>
      </c>
      <c r="I115" s="16">
        <f t="shared" si="13"/>
        <v>14729591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169365529</v>
      </c>
      <c r="E160" s="14">
        <f t="shared" si="21"/>
        <v>0</v>
      </c>
      <c r="F160" s="14">
        <f t="shared" si="21"/>
        <v>169365529</v>
      </c>
      <c r="G160" s="14">
        <f t="shared" si="21"/>
        <v>20995666.96</v>
      </c>
      <c r="H160" s="14">
        <f t="shared" si="21"/>
        <v>20398431.619999997</v>
      </c>
      <c r="I160" s="14">
        <f t="shared" si="21"/>
        <v>148369862.04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2016-12-20T19:53:14Z</cp:lastPrinted>
  <dcterms:created xsi:type="dcterms:W3CDTF">2016-10-11T20:25:15Z</dcterms:created>
  <dcterms:modified xsi:type="dcterms:W3CDTF">2023-04-13T19:51:33Z</dcterms:modified>
  <cp:category/>
  <cp:version/>
  <cp:contentType/>
  <cp:contentStatus/>
</cp:coreProperties>
</file>